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miller\Documents\"/>
    </mc:Choice>
  </mc:AlternateContent>
  <xr:revisionPtr revIDLastSave="0" documentId="11_E8FA7714E2EFF00957E0D462E5DC0D8DCD40EC43" xr6:coauthVersionLast="45" xr6:coauthVersionMax="45" xr10:uidLastSave="{00000000-0000-0000-0000-000000000000}"/>
  <bookViews>
    <workbookView xWindow="0" yWindow="0" windowWidth="23040" windowHeight="9192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G43" i="1"/>
  <c r="G17" i="1"/>
  <c r="G30" i="1"/>
  <c r="G15" i="1"/>
  <c r="D10" i="1"/>
  <c r="G18" i="1"/>
  <c r="G20" i="1"/>
  <c r="H15" i="1"/>
  <c r="A22" i="1"/>
  <c r="H17" i="1"/>
  <c r="H16" i="1"/>
  <c r="H18" i="1"/>
</calcChain>
</file>

<file path=xl/sharedStrings.xml><?xml version="1.0" encoding="utf-8"?>
<sst xmlns="http://schemas.openxmlformats.org/spreadsheetml/2006/main" count="33" uniqueCount="33">
  <si>
    <t>Company Name</t>
  </si>
  <si>
    <t>Draw on Payroll Protection Program Funds</t>
  </si>
  <si>
    <t>Date</t>
  </si>
  <si>
    <t xml:space="preserve">During this week, the above named business has expended funds for purposes </t>
  </si>
  <si>
    <t>allowable under the terms of the Paycheck Protection Program as follows:</t>
  </si>
  <si>
    <t>Salaries and wages</t>
  </si>
  <si>
    <t>Draw #</t>
  </si>
  <si>
    <t>Forgiveness Ending Date</t>
  </si>
  <si>
    <t>Loan Origination Date</t>
  </si>
  <si>
    <t>Calculation of Payroll Costs</t>
  </si>
  <si>
    <t>Company share of health insurance paid</t>
  </si>
  <si>
    <t>Company share of retirement benefit paid</t>
  </si>
  <si>
    <t>Total gross wages paid during the period per payroll register</t>
  </si>
  <si>
    <t>State unemployment tax paid per payroll register</t>
  </si>
  <si>
    <t>Calculation of Utilities</t>
  </si>
  <si>
    <t>Electricity</t>
  </si>
  <si>
    <t>Natural Gas</t>
  </si>
  <si>
    <t>Water / Sewer</t>
  </si>
  <si>
    <t>Rents (on lease in place prior to 2/15/20)</t>
  </si>
  <si>
    <t>Utilities (on services started prior to 2/15/20)</t>
  </si>
  <si>
    <t>Interest (on secured mortgage debt incurred before 2/15/2020)</t>
  </si>
  <si>
    <t>Mobile phones</t>
  </si>
  <si>
    <t>Internet</t>
  </si>
  <si>
    <t>Garbage collection</t>
  </si>
  <si>
    <t>Calculation of Mortgage Interest</t>
  </si>
  <si>
    <t>Loan payment</t>
  </si>
  <si>
    <t>Interest portion</t>
  </si>
  <si>
    <t>Less: principal portion of payment (enter as a negative number)</t>
  </si>
  <si>
    <t>Total uses of PPP funds</t>
  </si>
  <si>
    <t>Telephones</t>
  </si>
  <si>
    <t>Note that annual compensation cannot exceed $100,000 for purposes of the Payroll Protection Program.</t>
  </si>
  <si>
    <t>Instructions: You should only need to change cells shaded light green. Worksheet is protected. If you must</t>
  </si>
  <si>
    <t>make a change, the password to unprotect is: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</si>
</sst>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/>
    <xf numFmtId="44" fontId="0" fillId="0" borderId="2" xfId="2" applyFont="1" applyBorder="1"/>
    <xf numFmtId="43" fontId="0" fillId="0" borderId="0" xfId="1" applyFont="1"/>
    <xf numFmtId="0" fontId="1" fillId="2" borderId="0" xfId="0" applyFont="1" applyFill="1" applyProtection="1">
      <protection locked="0"/>
    </xf>
    <xf numFmtId="44" fontId="0" fillId="0" borderId="0" xfId="0" applyNumberFormat="1"/>
    <xf numFmtId="44" fontId="0" fillId="0" borderId="2" xfId="0" applyNumberFormat="1" applyBorder="1"/>
    <xf numFmtId="44" fontId="0" fillId="0" borderId="0" xfId="0" applyNumberFormat="1" applyBorder="1"/>
    <xf numFmtId="44" fontId="0" fillId="2" borderId="0" xfId="2" applyFont="1" applyFill="1" applyProtection="1">
      <protection locked="0"/>
    </xf>
    <xf numFmtId="43" fontId="0" fillId="2" borderId="0" xfId="1" applyFont="1" applyFill="1" applyProtection="1">
      <protection locked="0"/>
    </xf>
    <xf numFmtId="10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topLeftCell="D1" zoomScale="120" zoomScaleNormal="120" workbookViewId="0">
      <selection activeCell="C19" sqref="C19"/>
    </sheetView>
  </sheetViews>
  <sheetFormatPr defaultRowHeight="15" x14ac:dyDescent="0.2"/>
  <cols>
    <col min="4" max="4" width="9.55078125" bestFit="1" customWidth="1"/>
    <col min="7" max="7" width="12.375" bestFit="1" customWidth="1"/>
  </cols>
  <sheetData>
    <row r="1" spans="1:8" x14ac:dyDescent="0.2">
      <c r="A1" s="8" t="s">
        <v>0</v>
      </c>
      <c r="F1" t="s">
        <v>6</v>
      </c>
      <c r="G1" s="8">
        <v>1</v>
      </c>
    </row>
    <row r="2" spans="1:8" x14ac:dyDescent="0.2">
      <c r="A2" s="4" t="s">
        <v>1</v>
      </c>
    </row>
    <row r="3" spans="1:8" x14ac:dyDescent="0.2">
      <c r="A3" s="8" t="s">
        <v>2</v>
      </c>
    </row>
    <row r="5" spans="1:8" x14ac:dyDescent="0.2">
      <c r="A5" t="s">
        <v>31</v>
      </c>
    </row>
    <row r="6" spans="1:8" x14ac:dyDescent="0.2">
      <c r="A6" t="s">
        <v>32</v>
      </c>
    </row>
    <row r="8" spans="1:8" x14ac:dyDescent="0.2">
      <c r="A8" s="1" t="s">
        <v>8</v>
      </c>
      <c r="D8" s="3">
        <v>43924</v>
      </c>
    </row>
    <row r="10" spans="1:8" x14ac:dyDescent="0.2">
      <c r="A10" s="1" t="s">
        <v>7</v>
      </c>
      <c r="D10" s="2">
        <f>D8+56</f>
        <v>43980</v>
      </c>
    </row>
    <row r="12" spans="1:8" x14ac:dyDescent="0.2">
      <c r="A12" t="s">
        <v>3</v>
      </c>
    </row>
    <row r="13" spans="1:8" x14ac:dyDescent="0.2">
      <c r="A13" t="s">
        <v>4</v>
      </c>
    </row>
    <row r="15" spans="1:8" x14ac:dyDescent="0.2">
      <c r="A15" t="s">
        <v>5</v>
      </c>
      <c r="G15" s="9">
        <f>G30</f>
        <v>52100</v>
      </c>
      <c r="H15" s="14">
        <f t="shared" ref="H15:H18" si="0">SUM(G15)/SUM($G$15:$G$18)</f>
        <v>0.67095943335479713</v>
      </c>
    </row>
    <row r="16" spans="1:8" x14ac:dyDescent="0.2">
      <c r="A16" t="s">
        <v>18</v>
      </c>
      <c r="G16" s="13">
        <v>15000</v>
      </c>
      <c r="H16" s="14">
        <f t="shared" si="0"/>
        <v>0.19317450096587249</v>
      </c>
    </row>
    <row r="17" spans="1:8" x14ac:dyDescent="0.2">
      <c r="A17" t="s">
        <v>19</v>
      </c>
      <c r="G17" s="7">
        <f>G43</f>
        <v>8150</v>
      </c>
      <c r="H17" s="14">
        <f t="shared" si="0"/>
        <v>0.10495814552479073</v>
      </c>
    </row>
    <row r="18" spans="1:8" x14ac:dyDescent="0.2">
      <c r="A18" t="s">
        <v>20</v>
      </c>
      <c r="G18" s="7">
        <f>G49</f>
        <v>2400</v>
      </c>
      <c r="H18" s="14">
        <f t="shared" si="0"/>
        <v>3.0907920154539602E-2</v>
      </c>
    </row>
    <row r="19" spans="1:8" x14ac:dyDescent="0.2">
      <c r="G19" s="5"/>
    </row>
    <row r="20" spans="1:8" ht="15.75" thickBot="1" x14ac:dyDescent="0.25">
      <c r="A20" t="s">
        <v>28</v>
      </c>
      <c r="G20" s="10">
        <f>SUM(G15:G19)</f>
        <v>77650</v>
      </c>
    </row>
    <row r="21" spans="1:8" ht="15.75" thickTop="1" x14ac:dyDescent="0.2">
      <c r="G21" s="11"/>
    </row>
    <row r="22" spans="1:8" x14ac:dyDescent="0.2">
      <c r="A22" t="str">
        <f>IF(H15&gt;0.75,"Payroll costs are in excess of 75% of the total use of PPP funds as required by program.","Payroll costs are BELOW 75%. Total payroll costs must exceed 75% for the entire forgiveness period")</f>
        <v>Payroll costs are BELOW 75%. Total payroll costs must exceed 75% for the entire forgiveness period</v>
      </c>
      <c r="G22" s="11"/>
    </row>
    <row r="23" spans="1:8" x14ac:dyDescent="0.2">
      <c r="G23" s="11"/>
    </row>
    <row r="24" spans="1:8" x14ac:dyDescent="0.2">
      <c r="A24" s="1" t="s">
        <v>9</v>
      </c>
    </row>
    <row r="25" spans="1:8" x14ac:dyDescent="0.2">
      <c r="A25" t="s">
        <v>12</v>
      </c>
      <c r="G25" s="12">
        <v>50000</v>
      </c>
    </row>
    <row r="26" spans="1:8" x14ac:dyDescent="0.2">
      <c r="A26" t="s">
        <v>10</v>
      </c>
      <c r="G26" s="13">
        <v>1100</v>
      </c>
    </row>
    <row r="27" spans="1:8" x14ac:dyDescent="0.2">
      <c r="A27" t="s">
        <v>11</v>
      </c>
      <c r="G27" s="13">
        <v>400</v>
      </c>
    </row>
    <row r="28" spans="1:8" x14ac:dyDescent="0.2">
      <c r="A28" t="s">
        <v>13</v>
      </c>
      <c r="G28" s="13">
        <v>600</v>
      </c>
    </row>
    <row r="29" spans="1:8" x14ac:dyDescent="0.2">
      <c r="G29" s="5"/>
    </row>
    <row r="30" spans="1:8" ht="15.75" thickBot="1" x14ac:dyDescent="0.25">
      <c r="G30" s="6">
        <f>SUM(G25:G29)</f>
        <v>52100</v>
      </c>
    </row>
    <row r="31" spans="1:8" ht="15.75" thickTop="1" x14ac:dyDescent="0.2"/>
    <row r="32" spans="1:8" x14ac:dyDescent="0.2">
      <c r="A32" t="s">
        <v>30</v>
      </c>
    </row>
    <row r="34" spans="1:7" x14ac:dyDescent="0.2">
      <c r="A34" s="1" t="s">
        <v>14</v>
      </c>
    </row>
    <row r="35" spans="1:7" x14ac:dyDescent="0.2">
      <c r="A35" t="s">
        <v>15</v>
      </c>
      <c r="G35" s="12">
        <v>5000</v>
      </c>
    </row>
    <row r="36" spans="1:7" x14ac:dyDescent="0.2">
      <c r="A36" t="s">
        <v>16</v>
      </c>
      <c r="G36" s="13">
        <v>1200</v>
      </c>
    </row>
    <row r="37" spans="1:7" x14ac:dyDescent="0.2">
      <c r="A37" t="s">
        <v>17</v>
      </c>
      <c r="G37" s="13">
        <v>500</v>
      </c>
    </row>
    <row r="38" spans="1:7" x14ac:dyDescent="0.2">
      <c r="A38" t="s">
        <v>29</v>
      </c>
      <c r="G38" s="13">
        <v>300</v>
      </c>
    </row>
    <row r="39" spans="1:7" x14ac:dyDescent="0.2">
      <c r="A39" t="s">
        <v>21</v>
      </c>
      <c r="G39" s="13">
        <v>600</v>
      </c>
    </row>
    <row r="40" spans="1:7" x14ac:dyDescent="0.2">
      <c r="A40" t="s">
        <v>22</v>
      </c>
      <c r="G40" s="13">
        <v>100</v>
      </c>
    </row>
    <row r="41" spans="1:7" x14ac:dyDescent="0.2">
      <c r="A41" t="s">
        <v>23</v>
      </c>
      <c r="G41" s="13">
        <v>450</v>
      </c>
    </row>
    <row r="42" spans="1:7" x14ac:dyDescent="0.2">
      <c r="G42" s="5"/>
    </row>
    <row r="43" spans="1:7" ht="15.75" thickBot="1" x14ac:dyDescent="0.25">
      <c r="G43" s="6">
        <f>SUM(G35:G42)</f>
        <v>8150</v>
      </c>
    </row>
    <row r="44" spans="1:7" ht="15.75" thickTop="1" x14ac:dyDescent="0.2"/>
    <row r="45" spans="1:7" x14ac:dyDescent="0.2">
      <c r="A45" s="1" t="s">
        <v>24</v>
      </c>
    </row>
    <row r="46" spans="1:7" x14ac:dyDescent="0.2">
      <c r="A46" t="s">
        <v>25</v>
      </c>
      <c r="G46" s="12">
        <v>5600</v>
      </c>
    </row>
    <row r="47" spans="1:7" x14ac:dyDescent="0.2">
      <c r="A47" t="s">
        <v>27</v>
      </c>
      <c r="G47" s="13">
        <v>-3200</v>
      </c>
    </row>
    <row r="48" spans="1:7" x14ac:dyDescent="0.2">
      <c r="G48" s="5"/>
    </row>
    <row r="49" spans="1:7" ht="15.75" thickBot="1" x14ac:dyDescent="0.25">
      <c r="A49" t="s">
        <v>26</v>
      </c>
      <c r="G49" s="6">
        <f>SUM(G46:G48)</f>
        <v>2400</v>
      </c>
    </row>
    <row r="50" spans="1:7" ht="15.75" thickTop="1" x14ac:dyDescent="0.2"/>
  </sheetData>
  <sheetProtection formatCells="0" formatColumns="0" formatRows="0" insertRows="0"/>
  <conditionalFormatting sqref="A22">
    <cfRule type="containsText" dxfId="0" priority="1" operator="containsText" text="BELOW">
      <formula>NOT(ISERROR(SEARCH("BELOW",A22)))</formula>
    </cfRule>
  </conditionalFormatting>
  <dataValidations count="2">
    <dataValidation type="whole" allowBlank="1" showInputMessage="1" showErrorMessage="1" promptTitle="Draw number" prompt="Make tracking your draws on your PPP funds easier by numbering each draw." sqref="G1" xr:uid="{00000000-0002-0000-0000-000000000000}">
      <formula1>1</formula1>
      <formula2>100</formula2>
    </dataValidation>
    <dataValidation type="date" allowBlank="1" showInputMessage="1" showErrorMessage="1" promptTitle="Origination Date" prompt="Enter the date that your PPP loan is dated on your loan paperwork." sqref="D8" xr:uid="{00000000-0002-0000-0000-000001000000}">
      <formula1>43876</formula1>
      <formula2>44012</formula2>
    </dataValidation>
  </dataValidation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D. Miller</dc:creator>
  <cp:lastModifiedBy>Matt D. Miller</cp:lastModifiedBy>
  <cp:lastPrinted>2020-04-15T02:28:24Z</cp:lastPrinted>
  <dcterms:created xsi:type="dcterms:W3CDTF">2020-04-14T20:21:09Z</dcterms:created>
  <dcterms:modified xsi:type="dcterms:W3CDTF">2020-04-15T02:29:23Z</dcterms:modified>
</cp:coreProperties>
</file>