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iller\OneDrive - Treadwell, Tamplin &amp; Co\Documents\"/>
    </mc:Choice>
  </mc:AlternateContent>
  <bookViews>
    <workbookView xWindow="0" yWindow="0" windowWidth="28800" windowHeight="126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/>
  <c r="G18" i="1"/>
  <c r="H18" i="1"/>
  <c r="I18" i="1"/>
  <c r="J18" i="1"/>
  <c r="K18" i="1"/>
  <c r="L18" i="1"/>
  <c r="M18" i="1"/>
  <c r="F18" i="1"/>
  <c r="R14" i="1" l="1"/>
  <c r="R15" i="1"/>
  <c r="R16" i="1"/>
  <c r="R13" i="1"/>
  <c r="Q14" i="1"/>
  <c r="Q15" i="1"/>
  <c r="Q16" i="1"/>
  <c r="Q13" i="1"/>
  <c r="E18" i="1"/>
  <c r="D18" i="1"/>
  <c r="Q18" i="1" l="1"/>
  <c r="R18" i="1"/>
  <c r="E21" i="1" s="1"/>
  <c r="E25" i="1" s="1"/>
</calcChain>
</file>

<file path=xl/sharedStrings.xml><?xml version="1.0" encoding="utf-8"?>
<sst xmlns="http://schemas.openxmlformats.org/spreadsheetml/2006/main" count="15" uniqueCount="15">
  <si>
    <t>Name</t>
  </si>
  <si>
    <t>Calculation of Maximum Loan Amount</t>
  </si>
  <si>
    <t>the CARES Act as passed by the U.S Senate on March 25, 2020</t>
  </si>
  <si>
    <t>Calculation of Average Montly Payments</t>
  </si>
  <si>
    <t>Payroll</t>
  </si>
  <si>
    <t>Total</t>
  </si>
  <si>
    <t>Average</t>
  </si>
  <si>
    <t>Average monthly payments</t>
  </si>
  <si>
    <t>Maximum Loan Amount</t>
  </si>
  <si>
    <t>Multiplied by 2.5</t>
  </si>
  <si>
    <t>1 = payroll costs includes health insurance, retirement benefits and state and local taxes. Does not include payroll  taxes.</t>
  </si>
  <si>
    <t>Health insurance</t>
  </si>
  <si>
    <t>Unemployment tax</t>
  </si>
  <si>
    <t>This worksheet calculates the "maximum loan amount" as described in section 1102(E) of</t>
  </si>
  <si>
    <t>Retirement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</si>
</sst>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7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3" fillId="0" borderId="0" xfId="1" quotePrefix="1" applyNumberFormat="1" applyFont="1" applyAlignme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workbookViewId="0">
      <selection activeCell="B17" sqref="B17"/>
    </sheetView>
  </sheetViews>
  <sheetFormatPr defaultRowHeight="14.4" x14ac:dyDescent="0.3"/>
  <cols>
    <col min="1" max="1" width="6.6640625" customWidth="1"/>
    <col min="2" max="2" width="14.77734375" customWidth="1"/>
    <col min="3" max="3" width="2.77734375" customWidth="1"/>
    <col min="4" max="4" width="7.109375" bestFit="1" customWidth="1"/>
    <col min="5" max="5" width="7.88671875" bestFit="1" customWidth="1"/>
    <col min="6" max="6" width="7.44140625" bestFit="1" customWidth="1"/>
    <col min="7" max="8" width="6.5546875" bestFit="1" customWidth="1"/>
    <col min="9" max="9" width="7" bestFit="1" customWidth="1"/>
    <col min="10" max="10" width="6.77734375" bestFit="1" customWidth="1"/>
    <col min="11" max="11" width="6.5546875" bestFit="1" customWidth="1"/>
    <col min="12" max="12" width="7.109375" bestFit="1" customWidth="1"/>
    <col min="13" max="13" width="6.77734375" bestFit="1" customWidth="1"/>
    <col min="14" max="14" width="6.5546875" bestFit="1" customWidth="1"/>
    <col min="15" max="15" width="6.6640625" bestFit="1" customWidth="1"/>
    <col min="16" max="16" width="1.5546875" customWidth="1"/>
    <col min="17" max="17" width="7.5546875" bestFit="1" customWidth="1"/>
    <col min="18" max="18" width="7.88671875" bestFit="1" customWidth="1"/>
  </cols>
  <sheetData>
    <row r="1" spans="1:23" x14ac:dyDescent="0.3">
      <c r="A1" s="11" t="s">
        <v>0</v>
      </c>
    </row>
    <row r="2" spans="1:23" x14ac:dyDescent="0.3">
      <c r="A2" s="11" t="s">
        <v>1</v>
      </c>
    </row>
    <row r="3" spans="1:23" x14ac:dyDescent="0.3">
      <c r="A3" s="11">
        <v>2020</v>
      </c>
    </row>
    <row r="6" spans="1:23" x14ac:dyDescent="0.3">
      <c r="A6" s="1" t="s">
        <v>13</v>
      </c>
    </row>
    <row r="7" spans="1:23" x14ac:dyDescent="0.3">
      <c r="A7" s="1" t="s">
        <v>2</v>
      </c>
    </row>
    <row r="10" spans="1:23" x14ac:dyDescent="0.3">
      <c r="A10" s="1" t="s">
        <v>3</v>
      </c>
    </row>
    <row r="12" spans="1:23" x14ac:dyDescent="0.3">
      <c r="D12" s="3">
        <v>43525</v>
      </c>
      <c r="E12" s="3">
        <v>43556</v>
      </c>
      <c r="F12" s="3">
        <v>43586</v>
      </c>
      <c r="G12" s="3">
        <v>43617</v>
      </c>
      <c r="H12" s="3">
        <v>43647</v>
      </c>
      <c r="I12" s="3">
        <v>43678</v>
      </c>
      <c r="J12" s="3">
        <v>43709</v>
      </c>
      <c r="K12" s="3">
        <v>43739</v>
      </c>
      <c r="L12" s="3">
        <v>43770</v>
      </c>
      <c r="M12" s="3">
        <v>43800</v>
      </c>
      <c r="N12" s="3">
        <v>43831</v>
      </c>
      <c r="O12" s="3">
        <v>43862</v>
      </c>
      <c r="P12" s="4"/>
      <c r="Q12" s="5" t="s">
        <v>5</v>
      </c>
      <c r="R12" s="5" t="s">
        <v>6</v>
      </c>
    </row>
    <row r="13" spans="1:23" ht="16.2" x14ac:dyDescent="0.3">
      <c r="A13" t="s">
        <v>4</v>
      </c>
      <c r="B13" s="2">
        <v>1</v>
      </c>
      <c r="C13" s="6"/>
      <c r="D13" s="6">
        <v>1000</v>
      </c>
      <c r="E13" s="6">
        <v>1200</v>
      </c>
      <c r="F13" s="6">
        <v>1100</v>
      </c>
      <c r="G13" s="6">
        <v>1000</v>
      </c>
      <c r="H13" s="6">
        <v>1200</v>
      </c>
      <c r="I13" s="6">
        <v>1500</v>
      </c>
      <c r="J13" s="6">
        <v>1600</v>
      </c>
      <c r="K13" s="6">
        <v>1200</v>
      </c>
      <c r="L13" s="6">
        <v>1000</v>
      </c>
      <c r="M13" s="6">
        <v>1100</v>
      </c>
      <c r="N13" s="6">
        <v>1200</v>
      </c>
      <c r="O13" s="6">
        <v>1300</v>
      </c>
      <c r="P13" s="6"/>
      <c r="Q13" s="6">
        <f>SUM(D13:P13)</f>
        <v>14400</v>
      </c>
      <c r="R13" s="6">
        <f>AVERAGE(D13:G13)</f>
        <v>1075</v>
      </c>
      <c r="S13" s="6"/>
      <c r="T13" s="6"/>
      <c r="U13" s="6"/>
      <c r="V13" s="6"/>
      <c r="W13" s="6"/>
    </row>
    <row r="14" spans="1:23" x14ac:dyDescent="0.3">
      <c r="A14" t="s">
        <v>11</v>
      </c>
      <c r="C14" s="6"/>
      <c r="D14" s="6">
        <v>350</v>
      </c>
      <c r="E14" s="6">
        <v>350</v>
      </c>
      <c r="F14" s="6">
        <v>350</v>
      </c>
      <c r="G14" s="6">
        <v>350</v>
      </c>
      <c r="H14" s="6">
        <v>350</v>
      </c>
      <c r="I14" s="6">
        <v>350</v>
      </c>
      <c r="J14" s="6">
        <v>350</v>
      </c>
      <c r="K14" s="6">
        <v>350</v>
      </c>
      <c r="L14" s="6">
        <v>350</v>
      </c>
      <c r="M14" s="6">
        <v>350</v>
      </c>
      <c r="N14" s="6">
        <v>350</v>
      </c>
      <c r="O14" s="6">
        <v>350</v>
      </c>
      <c r="P14" s="6"/>
      <c r="Q14" s="6">
        <f>SUM(D14:P14)</f>
        <v>4200</v>
      </c>
      <c r="R14" s="6">
        <f>AVERAGE(D14:G14)</f>
        <v>350</v>
      </c>
      <c r="S14" s="6"/>
      <c r="T14" s="6"/>
      <c r="U14" s="6"/>
      <c r="V14" s="6"/>
      <c r="W14" s="6"/>
    </row>
    <row r="15" spans="1:23" x14ac:dyDescent="0.3">
      <c r="A15" t="s">
        <v>14</v>
      </c>
      <c r="C15" s="6"/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>
        <v>100</v>
      </c>
      <c r="P15" s="6"/>
      <c r="Q15" s="6">
        <f>SUM(D15:P15)</f>
        <v>1200</v>
      </c>
      <c r="R15" s="6">
        <f>AVERAGE(D15:G15)</f>
        <v>100</v>
      </c>
      <c r="S15" s="6"/>
      <c r="T15" s="6"/>
      <c r="U15" s="6"/>
      <c r="V15" s="6"/>
      <c r="W15" s="6"/>
    </row>
    <row r="16" spans="1:23" ht="16.2" x14ac:dyDescent="0.3">
      <c r="A16" t="s">
        <v>12</v>
      </c>
      <c r="C16" s="12"/>
      <c r="D16" s="6">
        <v>20</v>
      </c>
      <c r="E16" s="6">
        <v>20</v>
      </c>
      <c r="F16" s="6">
        <v>20</v>
      </c>
      <c r="G16" s="6">
        <v>20</v>
      </c>
      <c r="H16" s="6">
        <v>20</v>
      </c>
      <c r="I16" s="6">
        <v>20</v>
      </c>
      <c r="J16" s="6">
        <v>20</v>
      </c>
      <c r="K16" s="6">
        <v>20</v>
      </c>
      <c r="L16" s="6">
        <v>20</v>
      </c>
      <c r="M16" s="6">
        <v>20</v>
      </c>
      <c r="N16" s="6">
        <v>20</v>
      </c>
      <c r="O16" s="6">
        <v>20</v>
      </c>
      <c r="P16" s="6"/>
      <c r="Q16" s="6">
        <f>SUM(D16:P16)</f>
        <v>240</v>
      </c>
      <c r="R16" s="6">
        <f>AVERAGE(D16:G16)</f>
        <v>20</v>
      </c>
      <c r="S16" s="6"/>
      <c r="T16" s="6"/>
      <c r="U16" s="6"/>
      <c r="V16" s="6"/>
      <c r="W16" s="6"/>
    </row>
    <row r="17" spans="1:23" x14ac:dyDescent="0.3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6"/>
      <c r="T17" s="6"/>
      <c r="U17" s="6"/>
      <c r="V17" s="6"/>
      <c r="W17" s="6"/>
    </row>
    <row r="18" spans="1:23" ht="15" thickBot="1" x14ac:dyDescent="0.35">
      <c r="C18" s="6"/>
      <c r="D18" s="8">
        <f>SUM(D13:D17)</f>
        <v>1470</v>
      </c>
      <c r="E18" s="8">
        <f t="shared" ref="E18:Q18" si="0">SUM(E13:E17)</f>
        <v>1670</v>
      </c>
      <c r="F18" s="8">
        <f t="shared" ref="F18:G18" si="1">SUM(F13:F17)</f>
        <v>1570</v>
      </c>
      <c r="G18" s="8">
        <f t="shared" si="1"/>
        <v>1470</v>
      </c>
      <c r="H18" s="8">
        <f t="shared" ref="H18:M18" si="2">SUM(H13:H17)</f>
        <v>1670</v>
      </c>
      <c r="I18" s="8">
        <f t="shared" si="2"/>
        <v>1970</v>
      </c>
      <c r="J18" s="8">
        <f t="shared" si="2"/>
        <v>2070</v>
      </c>
      <c r="K18" s="8">
        <f t="shared" si="2"/>
        <v>1670</v>
      </c>
      <c r="L18" s="8">
        <f t="shared" si="2"/>
        <v>1470</v>
      </c>
      <c r="M18" s="8">
        <f t="shared" si="2"/>
        <v>1570</v>
      </c>
      <c r="N18" s="8">
        <f t="shared" ref="N18:O18" si="3">SUM(N13:N17)</f>
        <v>1670</v>
      </c>
      <c r="O18" s="8">
        <f t="shared" si="3"/>
        <v>1770</v>
      </c>
      <c r="P18" s="6"/>
      <c r="Q18" s="8">
        <f t="shared" si="0"/>
        <v>20040</v>
      </c>
      <c r="R18" s="9">
        <f>SUM(R13:R17)</f>
        <v>1545</v>
      </c>
      <c r="S18" s="6"/>
      <c r="T18" s="6"/>
      <c r="U18" s="6"/>
      <c r="V18" s="6"/>
      <c r="W18" s="6"/>
    </row>
    <row r="19" spans="1:23" ht="15" thickTop="1" x14ac:dyDescent="0.3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1" spans="1:23" x14ac:dyDescent="0.3">
      <c r="B21" t="s">
        <v>7</v>
      </c>
      <c r="C21" s="6"/>
      <c r="D21" s="6"/>
      <c r="E21" s="6">
        <f>+R18</f>
        <v>1545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x14ac:dyDescent="0.3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3" x14ac:dyDescent="0.3">
      <c r="B23" t="s">
        <v>9</v>
      </c>
      <c r="C23" s="6"/>
      <c r="D23" s="6"/>
      <c r="E23" s="13">
        <v>2.5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3" x14ac:dyDescent="0.3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3" x14ac:dyDescent="0.3">
      <c r="B25" t="s">
        <v>8</v>
      </c>
      <c r="C25" s="6"/>
      <c r="D25" s="6"/>
      <c r="E25" s="10">
        <f>+E21*E23</f>
        <v>3862.5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3" x14ac:dyDescent="0.3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3" x14ac:dyDescent="0.3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3" x14ac:dyDescent="0.3">
      <c r="A28" t="s">
        <v>10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3" x14ac:dyDescent="0.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3" x14ac:dyDescent="0.3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3" x14ac:dyDescent="0.3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3" x14ac:dyDescent="0.3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3:22" x14ac:dyDescent="0.3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3:22" x14ac:dyDescent="0.3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3:22" x14ac:dyDescent="0.3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3:22" x14ac:dyDescent="0.3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3:22" x14ac:dyDescent="0.3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3:22" x14ac:dyDescent="0.3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3:22" x14ac:dyDescent="0.3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3:22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3:22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3:22" x14ac:dyDescent="0.3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3:22" x14ac:dyDescent="0.3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3:22" x14ac:dyDescent="0.3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3:22" x14ac:dyDescent="0.3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3:22" x14ac:dyDescent="0.3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3:22" x14ac:dyDescent="0.3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D. Miller</dc:creator>
  <cp:lastModifiedBy>Matt D. Miller</cp:lastModifiedBy>
  <cp:lastPrinted>2020-03-27T15:25:28Z</cp:lastPrinted>
  <dcterms:created xsi:type="dcterms:W3CDTF">2020-03-27T09:46:53Z</dcterms:created>
  <dcterms:modified xsi:type="dcterms:W3CDTF">2020-03-27T15:25:33Z</dcterms:modified>
</cp:coreProperties>
</file>